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jirka\Desktop\"/>
    </mc:Choice>
  </mc:AlternateContent>
  <xr:revisionPtr revIDLastSave="0" documentId="13_ncr:1_{EAE59046-C391-4660-8EB1-60BA44C0D5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ysled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1" l="1"/>
  <c r="R7" i="1"/>
  <c r="R9" i="1"/>
  <c r="R8" i="1"/>
  <c r="R5" i="1"/>
  <c r="R6" i="1"/>
  <c r="R13" i="1"/>
  <c r="R17" i="1"/>
  <c r="R11" i="1"/>
  <c r="R18" i="1"/>
  <c r="R32" i="1"/>
  <c r="R12" i="1"/>
  <c r="R16" i="1"/>
  <c r="R21" i="1"/>
  <c r="R22" i="1"/>
  <c r="R29" i="1"/>
  <c r="R31" i="1"/>
  <c r="R14" i="1"/>
  <c r="R23" i="1"/>
  <c r="R15" i="1"/>
  <c r="R34" i="1"/>
  <c r="R24" i="1"/>
  <c r="R19" i="1"/>
  <c r="R35" i="1"/>
  <c r="R26" i="1"/>
  <c r="R30" i="1"/>
  <c r="R28" i="1"/>
  <c r="R20" i="1"/>
  <c r="R33" i="1"/>
  <c r="R36" i="1"/>
  <c r="R25" i="1"/>
  <c r="R27" i="1"/>
  <c r="R37" i="1"/>
  <c r="R38" i="1"/>
  <c r="R39" i="1"/>
  <c r="R4" i="1"/>
  <c r="P10" i="1"/>
  <c r="P7" i="1"/>
  <c r="P9" i="1"/>
  <c r="P8" i="1"/>
  <c r="P5" i="1"/>
  <c r="P6" i="1"/>
  <c r="P13" i="1"/>
  <c r="P17" i="1"/>
  <c r="P11" i="1"/>
  <c r="P18" i="1"/>
  <c r="P32" i="1"/>
  <c r="P12" i="1"/>
  <c r="P16" i="1"/>
  <c r="P21" i="1"/>
  <c r="P22" i="1"/>
  <c r="P29" i="1"/>
  <c r="P31" i="1"/>
  <c r="P14" i="1"/>
  <c r="P23" i="1"/>
  <c r="P15" i="1"/>
  <c r="P34" i="1"/>
  <c r="P24" i="1"/>
  <c r="P19" i="1"/>
  <c r="P35" i="1"/>
  <c r="P26" i="1"/>
  <c r="P30" i="1"/>
  <c r="P28" i="1"/>
  <c r="P20" i="1"/>
  <c r="P33" i="1"/>
  <c r="P36" i="1"/>
  <c r="P25" i="1"/>
  <c r="P27" i="1"/>
  <c r="P37" i="1"/>
  <c r="P38" i="1"/>
  <c r="P39" i="1"/>
  <c r="P4" i="1"/>
  <c r="O10" i="1"/>
  <c r="O7" i="1"/>
  <c r="O9" i="1"/>
  <c r="O8" i="1"/>
  <c r="O5" i="1"/>
  <c r="O6" i="1"/>
  <c r="O13" i="1"/>
  <c r="O17" i="1"/>
  <c r="O11" i="1"/>
  <c r="O18" i="1"/>
  <c r="O32" i="1"/>
  <c r="O12" i="1"/>
  <c r="O16" i="1"/>
  <c r="O21" i="1"/>
  <c r="O22" i="1"/>
  <c r="O29" i="1"/>
  <c r="O31" i="1"/>
  <c r="O14" i="1"/>
  <c r="O23" i="1"/>
  <c r="O15" i="1"/>
  <c r="O34" i="1"/>
  <c r="O24" i="1"/>
  <c r="O19" i="1"/>
  <c r="O35" i="1"/>
  <c r="O26" i="1"/>
  <c r="O30" i="1"/>
  <c r="O28" i="1"/>
  <c r="O20" i="1"/>
  <c r="O33" i="1"/>
  <c r="O36" i="1"/>
  <c r="O25" i="1"/>
  <c r="O27" i="1"/>
  <c r="O37" i="1"/>
  <c r="O38" i="1"/>
  <c r="O39" i="1"/>
  <c r="O4" i="1"/>
  <c r="P40" i="1" l="1"/>
  <c r="O40" i="1"/>
</calcChain>
</file>

<file path=xl/sharedStrings.xml><?xml version="1.0" encoding="utf-8"?>
<sst xmlns="http://schemas.openxmlformats.org/spreadsheetml/2006/main" count="108" uniqueCount="64">
  <si>
    <t>Kolo 1</t>
  </si>
  <si>
    <t>Kolo 2</t>
  </si>
  <si>
    <t>Kolo 3</t>
  </si>
  <si>
    <t>Celkem</t>
  </si>
  <si>
    <t>pořadí</t>
  </si>
  <si>
    <t>Jméno</t>
  </si>
  <si>
    <t>KS</t>
  </si>
  <si>
    <t>RYBA</t>
  </si>
  <si>
    <t>um.</t>
  </si>
  <si>
    <t>UM</t>
  </si>
  <si>
    <t>BODY</t>
  </si>
  <si>
    <t>SOUČET UM</t>
  </si>
  <si>
    <t>KS CELKEM</t>
  </si>
  <si>
    <t>RYBA NEJ</t>
  </si>
  <si>
    <t>NEJ</t>
  </si>
  <si>
    <t xml:space="preserve"> </t>
  </si>
  <si>
    <t>Ředitel: Silva Havlíková</t>
  </si>
  <si>
    <t>Garant: Jiří Pech ml.</t>
  </si>
  <si>
    <t>MČR JUNIORŮ 9.9.2023 -  ÚSLAVA 1</t>
  </si>
  <si>
    <t>SUŠIL DAVID</t>
  </si>
  <si>
    <t>VČELIŠ JONÁŠ</t>
  </si>
  <si>
    <t>MAREK VÍT</t>
  </si>
  <si>
    <t>MACHNÍK JINDŘICH</t>
  </si>
  <si>
    <t>VOKÁČ ŠTĚPÁN</t>
  </si>
  <si>
    <t>ŠVUB RICHARD</t>
  </si>
  <si>
    <t>SLAVÍČEK MICHAL</t>
  </si>
  <si>
    <t>NOVÝ TOMÁŠ</t>
  </si>
  <si>
    <t>LUKÁŠ JAN</t>
  </si>
  <si>
    <t>ROUČE JAKUB</t>
  </si>
  <si>
    <t>WITTNER TOMÁŠ</t>
  </si>
  <si>
    <t>KRÁLOVÁ VIKTORIE</t>
  </si>
  <si>
    <t>SVAŠEK ČENDA</t>
  </si>
  <si>
    <t>KLAPSIA VILÉM</t>
  </si>
  <si>
    <t>ŽEMLIČKA JAN</t>
  </si>
  <si>
    <t>KEŠNER MATĚJ</t>
  </si>
  <si>
    <t>HODEK FRANTIŠEK</t>
  </si>
  <si>
    <t>VEDRAL JAKUB</t>
  </si>
  <si>
    <t>VANĚČEK MAREK</t>
  </si>
  <si>
    <t>AMBROS VIKTOR</t>
  </si>
  <si>
    <t>VODIČKA KAREL</t>
  </si>
  <si>
    <t>ZAJÍČEK VOJTĚCH</t>
  </si>
  <si>
    <t>HAVLÍK LUKÁŠ</t>
  </si>
  <si>
    <t>KARPJAKOVÁ BARČA</t>
  </si>
  <si>
    <t>MARTIŠKO JAN</t>
  </si>
  <si>
    <t>VODIČKA JOSEF</t>
  </si>
  <si>
    <t>ČERMÁK JAN</t>
  </si>
  <si>
    <t>PAUR LUKÁŠ</t>
  </si>
  <si>
    <t>JANDA JIŘÍ</t>
  </si>
  <si>
    <t>ŠTĚTINA PETR</t>
  </si>
  <si>
    <t>REIDL LUBOŠ</t>
  </si>
  <si>
    <t>PŮLKRÁBEK JOSEF</t>
  </si>
  <si>
    <t>KUKAČKA MATĚJ</t>
  </si>
  <si>
    <t>PROCHYTÁVAČ VAŠEK</t>
  </si>
  <si>
    <t>PROCHYTÁVAČ MICHAL</t>
  </si>
  <si>
    <t>PROCHYTÁVAČ VAŠEK II.</t>
  </si>
  <si>
    <t>Vedral ŠTIKA</t>
  </si>
  <si>
    <t>Hlavní rozhodčí: Kamil Dvořák</t>
  </si>
  <si>
    <t>xxx</t>
  </si>
  <si>
    <t>SÚS</t>
  </si>
  <si>
    <t>JÚS</t>
  </si>
  <si>
    <t>MRS</t>
  </si>
  <si>
    <t>ZÚS</t>
  </si>
  <si>
    <t>ÚSMP</t>
  </si>
  <si>
    <t>ÚSSMaS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</si>
</sst>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charset val="238"/>
    </font>
    <font>
      <b/>
      <sz val="11"/>
      <color indexed="8"/>
      <name val="Tahoma"/>
      <family val="2"/>
      <charset val="238"/>
    </font>
    <font>
      <sz val="12"/>
      <color indexed="8"/>
      <name val="Tahoma"/>
      <family val="2"/>
      <charset val="238"/>
    </font>
    <font>
      <sz val="11"/>
      <color indexed="8"/>
      <name val="Tahoma"/>
      <family val="2"/>
      <charset val="238"/>
    </font>
    <font>
      <b/>
      <sz val="11"/>
      <color indexed="8"/>
      <name val="Calibri"/>
      <family val="2"/>
      <charset val="238"/>
    </font>
    <font>
      <b/>
      <sz val="26"/>
      <color indexed="30"/>
      <name val="Tahoma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1" fillId="3" borderId="3" xfId="0" applyFont="1" applyFill="1" applyBorder="1"/>
    <xf numFmtId="0" fontId="1" fillId="2" borderId="4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3" borderId="18" xfId="0" applyFont="1" applyFill="1" applyBorder="1"/>
    <xf numFmtId="0" fontId="3" fillId="0" borderId="20" xfId="0" applyFont="1" applyBorder="1"/>
    <xf numFmtId="0" fontId="3" fillId="0" borderId="18" xfId="0" applyFont="1" applyBorder="1"/>
    <xf numFmtId="0" fontId="1" fillId="3" borderId="21" xfId="0" applyFont="1" applyFill="1" applyBorder="1"/>
    <xf numFmtId="0" fontId="1" fillId="3" borderId="4" xfId="0" applyFont="1" applyFill="1" applyBorder="1"/>
    <xf numFmtId="0" fontId="1" fillId="3" borderId="9" xfId="0" applyFont="1" applyFill="1" applyBorder="1"/>
    <xf numFmtId="0" fontId="3" fillId="0" borderId="19" xfId="0" applyFont="1" applyBorder="1"/>
    <xf numFmtId="0" fontId="3" fillId="0" borderId="23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/>
    <xf numFmtId="0" fontId="3" fillId="0" borderId="25" xfId="0" applyFont="1" applyFill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1" fillId="3" borderId="11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0" fillId="6" borderId="1" xfId="0" applyFont="1" applyFill="1" applyBorder="1"/>
    <xf numFmtId="0" fontId="6" fillId="6" borderId="1" xfId="0" applyFont="1" applyFill="1" applyBorder="1"/>
    <xf numFmtId="0" fontId="3" fillId="0" borderId="3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4" fillId="6" borderId="1" xfId="0" applyFont="1" applyFill="1" applyBorder="1"/>
    <xf numFmtId="0" fontId="3" fillId="0" borderId="28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9"/>
  <sheetViews>
    <sheetView tabSelected="1" topLeftCell="A22" zoomScale="85" zoomScaleNormal="85" workbookViewId="0">
      <selection activeCell="U30" sqref="U30"/>
    </sheetView>
  </sheetViews>
  <sheetFormatPr defaultColWidth="30.28515625" defaultRowHeight="15" x14ac:dyDescent="0.25"/>
  <cols>
    <col min="1" max="1" width="8.140625" style="1" customWidth="1"/>
    <col min="2" max="2" width="10.140625" style="16" customWidth="1"/>
    <col min="3" max="3" width="23" style="1" customWidth="1"/>
    <col min="4" max="4" width="0" style="1" hidden="1" customWidth="1"/>
    <col min="5" max="5" width="11" style="57" customWidth="1"/>
    <col min="6" max="6" width="4.140625" style="1" customWidth="1"/>
    <col min="7" max="7" width="11" style="2" customWidth="1"/>
    <col min="8" max="8" width="4.28515625" style="1" customWidth="1"/>
    <col min="9" max="9" width="4.140625" style="1" customWidth="1"/>
    <col min="10" max="10" width="11.140625" style="2" customWidth="1"/>
    <col min="11" max="12" width="4.140625" style="1" customWidth="1"/>
    <col min="13" max="13" width="11" style="2" customWidth="1"/>
    <col min="14" max="14" width="4.140625" style="1" customWidth="1"/>
    <col min="15" max="15" width="12.42578125" style="1" customWidth="1"/>
    <col min="16" max="16" width="11" style="1" customWidth="1"/>
    <col min="17" max="17" width="0" style="1" hidden="1" customWidth="1"/>
    <col min="18" max="18" width="13.140625" style="1" customWidth="1"/>
    <col min="19" max="19" width="10" style="1" customWidth="1"/>
    <col min="20" max="20" width="8.140625" style="1" customWidth="1"/>
    <col min="21" max="16384" width="30.28515625" style="1"/>
  </cols>
  <sheetData>
    <row r="1" spans="1:20" ht="45.75" customHeight="1" thickBot="1" x14ac:dyDescent="0.3">
      <c r="A1" s="70" t="s">
        <v>18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0" ht="18.75" customHeight="1" x14ac:dyDescent="0.25">
      <c r="A2" s="63" t="s">
        <v>10</v>
      </c>
      <c r="B2" s="65" t="s">
        <v>4</v>
      </c>
      <c r="C2" s="44"/>
      <c r="D2" s="22"/>
      <c r="E2" s="55"/>
      <c r="F2" s="60" t="s">
        <v>0</v>
      </c>
      <c r="G2" s="61"/>
      <c r="H2" s="62"/>
      <c r="I2" s="60" t="s">
        <v>1</v>
      </c>
      <c r="J2" s="61"/>
      <c r="K2" s="62"/>
      <c r="L2" s="67" t="s">
        <v>2</v>
      </c>
      <c r="M2" s="68"/>
      <c r="N2" s="69"/>
      <c r="O2" s="60" t="s">
        <v>3</v>
      </c>
      <c r="P2" s="61"/>
      <c r="Q2" s="61"/>
      <c r="R2" s="62"/>
      <c r="S2" s="65" t="s">
        <v>4</v>
      </c>
      <c r="T2" s="63" t="s">
        <v>10</v>
      </c>
    </row>
    <row r="3" spans="1:20" ht="15.75" thickBot="1" x14ac:dyDescent="0.3">
      <c r="A3" s="64"/>
      <c r="B3" s="66"/>
      <c r="C3" s="9" t="s">
        <v>5</v>
      </c>
      <c r="D3" s="17"/>
      <c r="E3" s="56"/>
      <c r="F3" s="20" t="s">
        <v>6</v>
      </c>
      <c r="G3" s="10" t="s">
        <v>7</v>
      </c>
      <c r="H3" s="21" t="s">
        <v>9</v>
      </c>
      <c r="I3" s="20" t="s">
        <v>6</v>
      </c>
      <c r="J3" s="10" t="s">
        <v>7</v>
      </c>
      <c r="K3" s="21" t="s">
        <v>9</v>
      </c>
      <c r="L3" s="20" t="s">
        <v>6</v>
      </c>
      <c r="M3" s="10" t="s">
        <v>7</v>
      </c>
      <c r="N3" s="21" t="s">
        <v>9</v>
      </c>
      <c r="O3" s="20" t="s">
        <v>12</v>
      </c>
      <c r="P3" s="7" t="s">
        <v>13</v>
      </c>
      <c r="Q3" s="7" t="s">
        <v>8</v>
      </c>
      <c r="R3" s="8" t="s">
        <v>11</v>
      </c>
      <c r="S3" s="66"/>
      <c r="T3" s="64"/>
    </row>
    <row r="4" spans="1:20" x14ac:dyDescent="0.25">
      <c r="A4" s="11">
        <v>25</v>
      </c>
      <c r="B4" s="12">
        <v>1</v>
      </c>
      <c r="C4" s="46" t="s">
        <v>19</v>
      </c>
      <c r="D4" s="23"/>
      <c r="E4" s="51" t="s">
        <v>62</v>
      </c>
      <c r="F4" s="29">
        <v>13</v>
      </c>
      <c r="G4" s="30">
        <v>270</v>
      </c>
      <c r="H4" s="40">
        <v>1</v>
      </c>
      <c r="I4" s="31">
        <v>10</v>
      </c>
      <c r="J4" s="30">
        <v>195</v>
      </c>
      <c r="K4" s="40">
        <v>1</v>
      </c>
      <c r="L4" s="31">
        <v>5</v>
      </c>
      <c r="M4" s="30">
        <v>222</v>
      </c>
      <c r="N4" s="40">
        <v>3</v>
      </c>
      <c r="O4" s="31">
        <f t="shared" ref="O4:O39" si="0">SUM(F4,I4,L4)</f>
        <v>28</v>
      </c>
      <c r="P4" s="25">
        <f t="shared" ref="P4:P39" si="1">MAX(G4,J4,M4)</f>
        <v>270</v>
      </c>
      <c r="Q4" s="25"/>
      <c r="R4" s="32">
        <f t="shared" ref="R4:R39" si="2">SUM(H4,K4,N4)</f>
        <v>5</v>
      </c>
      <c r="S4" s="12">
        <v>1</v>
      </c>
      <c r="T4" s="11">
        <v>25</v>
      </c>
    </row>
    <row r="5" spans="1:20" x14ac:dyDescent="0.25">
      <c r="A5" s="11">
        <v>24</v>
      </c>
      <c r="B5" s="12">
        <v>2</v>
      </c>
      <c r="C5" s="46" t="s">
        <v>24</v>
      </c>
      <c r="D5" s="18"/>
      <c r="E5" s="52" t="s">
        <v>63</v>
      </c>
      <c r="F5" s="33">
        <v>9</v>
      </c>
      <c r="G5" s="26">
        <v>241</v>
      </c>
      <c r="H5" s="41">
        <v>4</v>
      </c>
      <c r="I5" s="33">
        <v>6</v>
      </c>
      <c r="J5" s="26">
        <v>210</v>
      </c>
      <c r="K5" s="41">
        <v>2</v>
      </c>
      <c r="L5" s="34">
        <v>19</v>
      </c>
      <c r="M5" s="35">
        <v>240</v>
      </c>
      <c r="N5" s="41">
        <v>1</v>
      </c>
      <c r="O5" s="31">
        <f t="shared" si="0"/>
        <v>34</v>
      </c>
      <c r="P5" s="25">
        <f t="shared" si="1"/>
        <v>241</v>
      </c>
      <c r="Q5" s="26"/>
      <c r="R5" s="32">
        <f t="shared" si="2"/>
        <v>7</v>
      </c>
      <c r="S5" s="12">
        <v>2</v>
      </c>
      <c r="T5" s="11">
        <v>24</v>
      </c>
    </row>
    <row r="6" spans="1:20" x14ac:dyDescent="0.25">
      <c r="A6" s="11">
        <v>23</v>
      </c>
      <c r="B6" s="12">
        <v>3</v>
      </c>
      <c r="C6" s="46" t="s">
        <v>25</v>
      </c>
      <c r="D6" s="18"/>
      <c r="E6" s="52" t="s">
        <v>59</v>
      </c>
      <c r="F6" s="33">
        <v>15</v>
      </c>
      <c r="G6" s="26">
        <v>186</v>
      </c>
      <c r="H6" s="41">
        <v>1</v>
      </c>
      <c r="I6" s="33">
        <v>4</v>
      </c>
      <c r="J6" s="26">
        <v>261</v>
      </c>
      <c r="K6" s="41">
        <v>3</v>
      </c>
      <c r="L6" s="34">
        <v>5</v>
      </c>
      <c r="M6" s="35">
        <v>200</v>
      </c>
      <c r="N6" s="41">
        <v>3</v>
      </c>
      <c r="O6" s="31">
        <f t="shared" si="0"/>
        <v>24</v>
      </c>
      <c r="P6" s="25">
        <f t="shared" si="1"/>
        <v>261</v>
      </c>
      <c r="Q6" s="26"/>
      <c r="R6" s="32">
        <f t="shared" si="2"/>
        <v>7</v>
      </c>
      <c r="S6" s="12">
        <v>3</v>
      </c>
      <c r="T6" s="11">
        <v>23</v>
      </c>
    </row>
    <row r="7" spans="1:20" x14ac:dyDescent="0.25">
      <c r="A7" s="11">
        <v>22</v>
      </c>
      <c r="B7" s="12">
        <v>4</v>
      </c>
      <c r="C7" s="46" t="s">
        <v>21</v>
      </c>
      <c r="D7" s="18"/>
      <c r="E7" s="52" t="s">
        <v>58</v>
      </c>
      <c r="F7" s="33">
        <v>21</v>
      </c>
      <c r="G7" s="26">
        <v>285</v>
      </c>
      <c r="H7" s="41">
        <v>1</v>
      </c>
      <c r="I7" s="33">
        <v>13</v>
      </c>
      <c r="J7" s="26">
        <v>325</v>
      </c>
      <c r="K7" s="41">
        <v>1</v>
      </c>
      <c r="L7" s="34">
        <v>2</v>
      </c>
      <c r="M7" s="35">
        <v>225</v>
      </c>
      <c r="N7" s="41">
        <v>6</v>
      </c>
      <c r="O7" s="31">
        <f t="shared" si="0"/>
        <v>36</v>
      </c>
      <c r="P7" s="25">
        <f t="shared" si="1"/>
        <v>325</v>
      </c>
      <c r="Q7" s="26"/>
      <c r="R7" s="32">
        <f t="shared" si="2"/>
        <v>8</v>
      </c>
      <c r="S7" s="12">
        <v>4</v>
      </c>
      <c r="T7" s="11">
        <v>22</v>
      </c>
    </row>
    <row r="8" spans="1:20" x14ac:dyDescent="0.25">
      <c r="A8" s="11">
        <v>21</v>
      </c>
      <c r="B8" s="12">
        <v>5</v>
      </c>
      <c r="C8" s="46" t="s">
        <v>23</v>
      </c>
      <c r="D8" s="18"/>
      <c r="E8" s="52" t="s">
        <v>58</v>
      </c>
      <c r="F8" s="33">
        <v>20</v>
      </c>
      <c r="G8" s="35">
        <v>290</v>
      </c>
      <c r="H8" s="41">
        <v>1</v>
      </c>
      <c r="I8" s="34">
        <v>11</v>
      </c>
      <c r="J8" s="26">
        <v>210</v>
      </c>
      <c r="K8" s="41">
        <v>2</v>
      </c>
      <c r="L8" s="34">
        <v>5</v>
      </c>
      <c r="M8" s="35">
        <v>175</v>
      </c>
      <c r="N8" s="41">
        <v>5</v>
      </c>
      <c r="O8" s="31">
        <f t="shared" si="0"/>
        <v>36</v>
      </c>
      <c r="P8" s="25">
        <f t="shared" si="1"/>
        <v>290</v>
      </c>
      <c r="Q8" s="26"/>
      <c r="R8" s="32">
        <f t="shared" si="2"/>
        <v>8</v>
      </c>
      <c r="S8" s="12">
        <v>5</v>
      </c>
      <c r="T8" s="11">
        <v>21</v>
      </c>
    </row>
    <row r="9" spans="1:20" x14ac:dyDescent="0.25">
      <c r="A9" s="11">
        <v>20</v>
      </c>
      <c r="B9" s="12">
        <v>6</v>
      </c>
      <c r="C9" s="46" t="s">
        <v>22</v>
      </c>
      <c r="D9" s="18"/>
      <c r="E9" s="52" t="s">
        <v>62</v>
      </c>
      <c r="F9" s="33">
        <v>11</v>
      </c>
      <c r="G9" s="26">
        <v>340</v>
      </c>
      <c r="H9" s="41">
        <v>3</v>
      </c>
      <c r="I9" s="33">
        <v>19</v>
      </c>
      <c r="J9" s="26">
        <v>295</v>
      </c>
      <c r="K9" s="41">
        <v>1</v>
      </c>
      <c r="L9" s="34">
        <v>5</v>
      </c>
      <c r="M9" s="35">
        <v>250</v>
      </c>
      <c r="N9" s="41">
        <v>4</v>
      </c>
      <c r="O9" s="31">
        <f t="shared" si="0"/>
        <v>35</v>
      </c>
      <c r="P9" s="25">
        <f t="shared" si="1"/>
        <v>340</v>
      </c>
      <c r="Q9" s="26"/>
      <c r="R9" s="32">
        <f t="shared" si="2"/>
        <v>8</v>
      </c>
      <c r="S9" s="12">
        <v>6</v>
      </c>
      <c r="T9" s="11">
        <v>20</v>
      </c>
    </row>
    <row r="10" spans="1:20" x14ac:dyDescent="0.25">
      <c r="A10" s="11">
        <v>19</v>
      </c>
      <c r="B10" s="12">
        <v>7</v>
      </c>
      <c r="C10" s="46" t="s">
        <v>20</v>
      </c>
      <c r="D10" s="18"/>
      <c r="E10" s="52" t="s">
        <v>62</v>
      </c>
      <c r="F10" s="33">
        <v>12</v>
      </c>
      <c r="G10" s="35">
        <v>160</v>
      </c>
      <c r="H10" s="41">
        <v>2</v>
      </c>
      <c r="I10" s="34">
        <v>4</v>
      </c>
      <c r="J10" s="35">
        <v>240</v>
      </c>
      <c r="K10" s="41">
        <v>5</v>
      </c>
      <c r="L10" s="34">
        <v>15</v>
      </c>
      <c r="M10" s="35">
        <v>320</v>
      </c>
      <c r="N10" s="41">
        <v>1</v>
      </c>
      <c r="O10" s="31">
        <f t="shared" si="0"/>
        <v>31</v>
      </c>
      <c r="P10" s="25">
        <f t="shared" si="1"/>
        <v>320</v>
      </c>
      <c r="Q10" s="26"/>
      <c r="R10" s="32">
        <f t="shared" si="2"/>
        <v>8</v>
      </c>
      <c r="S10" s="12">
        <v>7</v>
      </c>
      <c r="T10" s="11">
        <v>19</v>
      </c>
    </row>
    <row r="11" spans="1:20" ht="15" customHeight="1" x14ac:dyDescent="0.25">
      <c r="A11" s="11">
        <v>18</v>
      </c>
      <c r="B11" s="12">
        <v>8</v>
      </c>
      <c r="C11" s="46" t="s">
        <v>28</v>
      </c>
      <c r="D11" s="18"/>
      <c r="E11" s="52" t="s">
        <v>59</v>
      </c>
      <c r="F11" s="33">
        <v>13</v>
      </c>
      <c r="G11" s="35">
        <v>220</v>
      </c>
      <c r="H11" s="41">
        <v>2</v>
      </c>
      <c r="I11" s="34">
        <v>7</v>
      </c>
      <c r="J11" s="35">
        <v>255</v>
      </c>
      <c r="K11" s="41">
        <v>3</v>
      </c>
      <c r="L11" s="34">
        <v>5</v>
      </c>
      <c r="M11" s="35">
        <v>280</v>
      </c>
      <c r="N11" s="41">
        <v>3</v>
      </c>
      <c r="O11" s="31">
        <f t="shared" si="0"/>
        <v>25</v>
      </c>
      <c r="P11" s="25">
        <f t="shared" si="1"/>
        <v>280</v>
      </c>
      <c r="Q11" s="26"/>
      <c r="R11" s="32">
        <f t="shared" si="2"/>
        <v>8</v>
      </c>
      <c r="S11" s="12">
        <v>8</v>
      </c>
      <c r="T11" s="11">
        <v>18</v>
      </c>
    </row>
    <row r="12" spans="1:20" x14ac:dyDescent="0.25">
      <c r="A12" s="11">
        <v>17</v>
      </c>
      <c r="B12" s="12">
        <v>9</v>
      </c>
      <c r="C12" s="50" t="s">
        <v>31</v>
      </c>
      <c r="D12" s="18"/>
      <c r="E12" s="52" t="s">
        <v>62</v>
      </c>
      <c r="F12" s="33">
        <v>11</v>
      </c>
      <c r="G12" s="26">
        <v>208</v>
      </c>
      <c r="H12" s="41">
        <v>4</v>
      </c>
      <c r="I12" s="34">
        <v>6</v>
      </c>
      <c r="J12" s="26">
        <v>230</v>
      </c>
      <c r="K12" s="41">
        <v>3</v>
      </c>
      <c r="L12" s="34">
        <v>7</v>
      </c>
      <c r="M12" s="35">
        <v>210</v>
      </c>
      <c r="N12" s="41">
        <v>2</v>
      </c>
      <c r="O12" s="31">
        <f t="shared" si="0"/>
        <v>24</v>
      </c>
      <c r="P12" s="25">
        <f t="shared" si="1"/>
        <v>230</v>
      </c>
      <c r="Q12" s="26"/>
      <c r="R12" s="32">
        <f t="shared" si="2"/>
        <v>9</v>
      </c>
      <c r="S12" s="12">
        <v>9</v>
      </c>
      <c r="T12" s="11">
        <v>17</v>
      </c>
    </row>
    <row r="13" spans="1:20" x14ac:dyDescent="0.25">
      <c r="A13" s="11">
        <v>16</v>
      </c>
      <c r="B13" s="12">
        <v>10</v>
      </c>
      <c r="C13" s="46" t="s">
        <v>26</v>
      </c>
      <c r="D13" s="18"/>
      <c r="E13" s="52" t="s">
        <v>59</v>
      </c>
      <c r="F13" s="33">
        <v>14</v>
      </c>
      <c r="G13" s="35">
        <v>240</v>
      </c>
      <c r="H13" s="41">
        <v>3</v>
      </c>
      <c r="I13" s="34">
        <v>5</v>
      </c>
      <c r="J13" s="35">
        <v>226</v>
      </c>
      <c r="K13" s="41">
        <v>4</v>
      </c>
      <c r="L13" s="34">
        <v>5</v>
      </c>
      <c r="M13" s="35">
        <v>240</v>
      </c>
      <c r="N13" s="41">
        <v>3</v>
      </c>
      <c r="O13" s="31">
        <f t="shared" si="0"/>
        <v>24</v>
      </c>
      <c r="P13" s="25">
        <f t="shared" si="1"/>
        <v>240</v>
      </c>
      <c r="Q13" s="26"/>
      <c r="R13" s="32">
        <f t="shared" si="2"/>
        <v>10</v>
      </c>
      <c r="S13" s="12">
        <v>10</v>
      </c>
      <c r="T13" s="11">
        <v>16</v>
      </c>
    </row>
    <row r="14" spans="1:20" x14ac:dyDescent="0.25">
      <c r="A14" s="11">
        <v>15</v>
      </c>
      <c r="B14" s="12">
        <v>11</v>
      </c>
      <c r="C14" s="46" t="s">
        <v>37</v>
      </c>
      <c r="D14" s="18"/>
      <c r="E14" s="52" t="s">
        <v>59</v>
      </c>
      <c r="F14" s="33">
        <v>6</v>
      </c>
      <c r="G14" s="26">
        <v>235</v>
      </c>
      <c r="H14" s="41">
        <v>5</v>
      </c>
      <c r="I14" s="33">
        <v>7</v>
      </c>
      <c r="J14" s="26">
        <v>230</v>
      </c>
      <c r="K14" s="41">
        <v>4</v>
      </c>
      <c r="L14" s="34">
        <v>11</v>
      </c>
      <c r="M14" s="35">
        <v>210</v>
      </c>
      <c r="N14" s="41">
        <v>1</v>
      </c>
      <c r="O14" s="31">
        <f t="shared" si="0"/>
        <v>24</v>
      </c>
      <c r="P14" s="25">
        <f t="shared" si="1"/>
        <v>235</v>
      </c>
      <c r="Q14" s="26"/>
      <c r="R14" s="32">
        <f t="shared" si="2"/>
        <v>10</v>
      </c>
      <c r="S14" s="12">
        <v>11</v>
      </c>
      <c r="T14" s="11">
        <v>15</v>
      </c>
    </row>
    <row r="15" spans="1:20" x14ac:dyDescent="0.25">
      <c r="A15" s="11">
        <v>14</v>
      </c>
      <c r="B15" s="12">
        <v>12</v>
      </c>
      <c r="C15" s="50" t="s">
        <v>39</v>
      </c>
      <c r="D15" s="18"/>
      <c r="E15" s="52" t="s">
        <v>59</v>
      </c>
      <c r="F15" s="33">
        <v>9</v>
      </c>
      <c r="G15" s="35">
        <v>250</v>
      </c>
      <c r="H15" s="41">
        <v>3</v>
      </c>
      <c r="I15" s="34">
        <v>5</v>
      </c>
      <c r="J15" s="26">
        <v>174</v>
      </c>
      <c r="K15" s="41">
        <v>3</v>
      </c>
      <c r="L15" s="34">
        <v>3</v>
      </c>
      <c r="M15" s="35">
        <v>380</v>
      </c>
      <c r="N15" s="41">
        <v>4</v>
      </c>
      <c r="O15" s="31">
        <f t="shared" si="0"/>
        <v>17</v>
      </c>
      <c r="P15" s="25">
        <f t="shared" si="1"/>
        <v>380</v>
      </c>
      <c r="Q15" s="26"/>
      <c r="R15" s="32">
        <f t="shared" si="2"/>
        <v>10</v>
      </c>
      <c r="S15" s="12">
        <v>12</v>
      </c>
      <c r="T15" s="11">
        <v>14</v>
      </c>
    </row>
    <row r="16" spans="1:20" x14ac:dyDescent="0.25">
      <c r="A16" s="11">
        <v>13</v>
      </c>
      <c r="B16" s="12">
        <v>13</v>
      </c>
      <c r="C16" s="46" t="s">
        <v>32</v>
      </c>
      <c r="D16" s="18"/>
      <c r="E16" s="52" t="s">
        <v>59</v>
      </c>
      <c r="F16" s="33">
        <v>4</v>
      </c>
      <c r="G16" s="35">
        <v>290</v>
      </c>
      <c r="H16" s="41">
        <v>3</v>
      </c>
      <c r="I16" s="34">
        <v>9</v>
      </c>
      <c r="J16" s="26">
        <v>266</v>
      </c>
      <c r="K16" s="41">
        <v>2</v>
      </c>
      <c r="L16" s="34">
        <v>2</v>
      </c>
      <c r="M16" s="35">
        <v>321</v>
      </c>
      <c r="N16" s="41">
        <v>5</v>
      </c>
      <c r="O16" s="31">
        <f t="shared" si="0"/>
        <v>15</v>
      </c>
      <c r="P16" s="25">
        <f t="shared" si="1"/>
        <v>321</v>
      </c>
      <c r="Q16" s="26"/>
      <c r="R16" s="32">
        <f t="shared" si="2"/>
        <v>10</v>
      </c>
      <c r="S16" s="12">
        <v>13</v>
      </c>
      <c r="T16" s="11">
        <v>13</v>
      </c>
    </row>
    <row r="17" spans="1:20" x14ac:dyDescent="0.25">
      <c r="A17" s="11">
        <v>12</v>
      </c>
      <c r="B17" s="12">
        <v>14</v>
      </c>
      <c r="C17" s="46" t="s">
        <v>27</v>
      </c>
      <c r="D17" s="18"/>
      <c r="E17" s="52" t="s">
        <v>61</v>
      </c>
      <c r="F17" s="33">
        <v>4</v>
      </c>
      <c r="G17" s="35">
        <v>200</v>
      </c>
      <c r="H17" s="41">
        <v>4</v>
      </c>
      <c r="I17" s="33">
        <v>11</v>
      </c>
      <c r="J17" s="35">
        <v>335</v>
      </c>
      <c r="K17" s="41">
        <v>1</v>
      </c>
      <c r="L17" s="33">
        <v>1</v>
      </c>
      <c r="M17" s="35">
        <v>165</v>
      </c>
      <c r="N17" s="41">
        <v>6</v>
      </c>
      <c r="O17" s="31">
        <f t="shared" si="0"/>
        <v>16</v>
      </c>
      <c r="P17" s="25">
        <f t="shared" si="1"/>
        <v>335</v>
      </c>
      <c r="Q17" s="39"/>
      <c r="R17" s="32">
        <f t="shared" si="2"/>
        <v>11</v>
      </c>
      <c r="S17" s="12">
        <v>14</v>
      </c>
      <c r="T17" s="11">
        <v>12</v>
      </c>
    </row>
    <row r="18" spans="1:20" x14ac:dyDescent="0.25">
      <c r="A18" s="11">
        <v>11</v>
      </c>
      <c r="B18" s="12">
        <v>15</v>
      </c>
      <c r="C18" s="46" t="s">
        <v>29</v>
      </c>
      <c r="D18" s="18"/>
      <c r="E18" s="52" t="s">
        <v>59</v>
      </c>
      <c r="F18" s="33">
        <v>14</v>
      </c>
      <c r="G18" s="35">
        <v>250</v>
      </c>
      <c r="H18" s="41">
        <v>2</v>
      </c>
      <c r="I18" s="34">
        <v>0</v>
      </c>
      <c r="J18" s="45">
        <v>0</v>
      </c>
      <c r="K18" s="41">
        <v>9</v>
      </c>
      <c r="L18" s="34">
        <v>9</v>
      </c>
      <c r="M18" s="35">
        <v>400</v>
      </c>
      <c r="N18" s="41">
        <v>1</v>
      </c>
      <c r="O18" s="31">
        <f t="shared" si="0"/>
        <v>23</v>
      </c>
      <c r="P18" s="25">
        <f t="shared" si="1"/>
        <v>400</v>
      </c>
      <c r="Q18" s="26"/>
      <c r="R18" s="32">
        <f t="shared" si="2"/>
        <v>12</v>
      </c>
      <c r="S18" s="12">
        <v>15</v>
      </c>
      <c r="T18" s="11">
        <v>11</v>
      </c>
    </row>
    <row r="19" spans="1:20" x14ac:dyDescent="0.25">
      <c r="A19" s="11">
        <v>10</v>
      </c>
      <c r="B19" s="12">
        <v>16</v>
      </c>
      <c r="C19" s="46" t="s">
        <v>42</v>
      </c>
      <c r="D19" s="18"/>
      <c r="E19" s="52" t="s">
        <v>61</v>
      </c>
      <c r="F19" s="33">
        <v>10</v>
      </c>
      <c r="G19" s="26">
        <v>220</v>
      </c>
      <c r="H19" s="41">
        <v>4</v>
      </c>
      <c r="I19" s="33">
        <v>5</v>
      </c>
      <c r="J19" s="26">
        <v>235</v>
      </c>
      <c r="K19" s="41">
        <v>6</v>
      </c>
      <c r="L19" s="34">
        <v>8</v>
      </c>
      <c r="M19" s="35">
        <v>300</v>
      </c>
      <c r="N19" s="41">
        <v>2</v>
      </c>
      <c r="O19" s="31">
        <f t="shared" si="0"/>
        <v>23</v>
      </c>
      <c r="P19" s="25">
        <f t="shared" si="1"/>
        <v>300</v>
      </c>
      <c r="Q19" s="26"/>
      <c r="R19" s="32">
        <f t="shared" si="2"/>
        <v>12</v>
      </c>
      <c r="S19" s="12">
        <v>16</v>
      </c>
      <c r="T19" s="11">
        <v>10</v>
      </c>
    </row>
    <row r="20" spans="1:20" x14ac:dyDescent="0.25">
      <c r="A20" s="11">
        <v>9</v>
      </c>
      <c r="B20" s="12">
        <v>17</v>
      </c>
      <c r="C20" s="46" t="s">
        <v>47</v>
      </c>
      <c r="D20" s="18"/>
      <c r="E20" s="52" t="s">
        <v>59</v>
      </c>
      <c r="F20" s="33">
        <v>3</v>
      </c>
      <c r="G20" s="35">
        <v>200</v>
      </c>
      <c r="H20" s="41">
        <v>7</v>
      </c>
      <c r="I20" s="34">
        <v>4</v>
      </c>
      <c r="J20" s="35">
        <v>157</v>
      </c>
      <c r="K20" s="41">
        <v>4</v>
      </c>
      <c r="L20" s="34">
        <v>7</v>
      </c>
      <c r="M20" s="35">
        <v>286</v>
      </c>
      <c r="N20" s="41">
        <v>2</v>
      </c>
      <c r="O20" s="31">
        <f t="shared" si="0"/>
        <v>14</v>
      </c>
      <c r="P20" s="25">
        <f t="shared" si="1"/>
        <v>286</v>
      </c>
      <c r="Q20" s="26"/>
      <c r="R20" s="32">
        <f t="shared" si="2"/>
        <v>13</v>
      </c>
      <c r="S20" s="12">
        <v>17</v>
      </c>
      <c r="T20" s="11">
        <v>9</v>
      </c>
    </row>
    <row r="21" spans="1:20" x14ac:dyDescent="0.25">
      <c r="A21" s="11">
        <v>8</v>
      </c>
      <c r="B21" s="12">
        <v>18</v>
      </c>
      <c r="C21" s="50" t="s">
        <v>33</v>
      </c>
      <c r="D21" s="18"/>
      <c r="E21" s="52" t="s">
        <v>59</v>
      </c>
      <c r="F21" s="33">
        <v>12</v>
      </c>
      <c r="G21" s="35">
        <v>160</v>
      </c>
      <c r="H21" s="41">
        <v>2</v>
      </c>
      <c r="I21" s="34">
        <v>3</v>
      </c>
      <c r="J21" s="35">
        <v>175</v>
      </c>
      <c r="K21" s="41">
        <v>5</v>
      </c>
      <c r="L21" s="34">
        <v>3</v>
      </c>
      <c r="M21" s="35">
        <v>190</v>
      </c>
      <c r="N21" s="41">
        <v>7</v>
      </c>
      <c r="O21" s="31">
        <f t="shared" si="0"/>
        <v>18</v>
      </c>
      <c r="P21" s="25">
        <f t="shared" si="1"/>
        <v>190</v>
      </c>
      <c r="Q21" s="26"/>
      <c r="R21" s="32">
        <f t="shared" si="2"/>
        <v>14</v>
      </c>
      <c r="S21" s="12">
        <v>18</v>
      </c>
      <c r="T21" s="11">
        <v>8</v>
      </c>
    </row>
    <row r="22" spans="1:20" x14ac:dyDescent="0.25">
      <c r="A22" s="11">
        <v>7</v>
      </c>
      <c r="B22" s="12">
        <v>19</v>
      </c>
      <c r="C22" s="50" t="s">
        <v>34</v>
      </c>
      <c r="D22" s="18"/>
      <c r="E22" s="52" t="s">
        <v>59</v>
      </c>
      <c r="F22" s="33">
        <v>10</v>
      </c>
      <c r="G22" s="26">
        <v>325</v>
      </c>
      <c r="H22" s="41">
        <v>5</v>
      </c>
      <c r="I22" s="33">
        <v>3</v>
      </c>
      <c r="J22" s="26">
        <v>245</v>
      </c>
      <c r="K22" s="41">
        <v>6</v>
      </c>
      <c r="L22" s="34">
        <v>3</v>
      </c>
      <c r="M22" s="35">
        <v>230</v>
      </c>
      <c r="N22" s="41">
        <v>5</v>
      </c>
      <c r="O22" s="31">
        <f t="shared" si="0"/>
        <v>16</v>
      </c>
      <c r="P22" s="25">
        <f t="shared" si="1"/>
        <v>325</v>
      </c>
      <c r="Q22" s="26"/>
      <c r="R22" s="32">
        <f t="shared" si="2"/>
        <v>16</v>
      </c>
      <c r="S22" s="12">
        <v>19</v>
      </c>
      <c r="T22" s="11">
        <v>7</v>
      </c>
    </row>
    <row r="23" spans="1:20" x14ac:dyDescent="0.25">
      <c r="A23" s="11">
        <v>6</v>
      </c>
      <c r="B23" s="12">
        <v>20</v>
      </c>
      <c r="C23" s="46" t="s">
        <v>38</v>
      </c>
      <c r="D23" s="18"/>
      <c r="E23" s="52" t="s">
        <v>59</v>
      </c>
      <c r="F23" s="33">
        <v>4</v>
      </c>
      <c r="G23" s="26">
        <v>170</v>
      </c>
      <c r="H23" s="41">
        <v>5</v>
      </c>
      <c r="I23" s="33">
        <v>3</v>
      </c>
      <c r="J23" s="26">
        <v>169</v>
      </c>
      <c r="K23" s="41">
        <v>7</v>
      </c>
      <c r="L23" s="34">
        <v>3</v>
      </c>
      <c r="M23" s="35">
        <v>155</v>
      </c>
      <c r="N23" s="41">
        <v>4</v>
      </c>
      <c r="O23" s="31">
        <f t="shared" si="0"/>
        <v>10</v>
      </c>
      <c r="P23" s="25">
        <f t="shared" si="1"/>
        <v>170</v>
      </c>
      <c r="Q23" s="26"/>
      <c r="R23" s="32">
        <f t="shared" si="2"/>
        <v>16</v>
      </c>
      <c r="S23" s="12">
        <v>20</v>
      </c>
      <c r="T23" s="11">
        <v>6</v>
      </c>
    </row>
    <row r="24" spans="1:20" x14ac:dyDescent="0.25">
      <c r="A24" s="11">
        <v>5</v>
      </c>
      <c r="B24" s="12">
        <v>21</v>
      </c>
      <c r="C24" s="50" t="s">
        <v>41</v>
      </c>
      <c r="D24" s="18"/>
      <c r="E24" s="52" t="s">
        <v>61</v>
      </c>
      <c r="F24" s="33">
        <v>2</v>
      </c>
      <c r="G24" s="26">
        <v>218</v>
      </c>
      <c r="H24" s="41">
        <v>8</v>
      </c>
      <c r="I24" s="34">
        <v>4</v>
      </c>
      <c r="J24" s="35">
        <v>202</v>
      </c>
      <c r="K24" s="41">
        <v>5</v>
      </c>
      <c r="L24" s="34">
        <v>4</v>
      </c>
      <c r="M24" s="35">
        <v>400</v>
      </c>
      <c r="N24" s="41">
        <v>4</v>
      </c>
      <c r="O24" s="31">
        <f t="shared" si="0"/>
        <v>10</v>
      </c>
      <c r="P24" s="25">
        <f t="shared" si="1"/>
        <v>400</v>
      </c>
      <c r="Q24" s="26"/>
      <c r="R24" s="32">
        <f t="shared" si="2"/>
        <v>17</v>
      </c>
      <c r="S24" s="12">
        <v>21</v>
      </c>
      <c r="T24" s="11">
        <v>5</v>
      </c>
    </row>
    <row r="25" spans="1:20" x14ac:dyDescent="0.25">
      <c r="A25" s="11">
        <v>4</v>
      </c>
      <c r="B25" s="12">
        <v>22</v>
      </c>
      <c r="C25" s="46" t="s">
        <v>50</v>
      </c>
      <c r="D25" s="18"/>
      <c r="E25" s="52" t="s">
        <v>61</v>
      </c>
      <c r="F25" s="33">
        <v>0</v>
      </c>
      <c r="G25" s="26">
        <v>0</v>
      </c>
      <c r="H25" s="41">
        <v>9</v>
      </c>
      <c r="I25" s="33">
        <v>4</v>
      </c>
      <c r="J25" s="26">
        <v>221</v>
      </c>
      <c r="K25" s="41">
        <v>6</v>
      </c>
      <c r="L25" s="34">
        <v>5</v>
      </c>
      <c r="M25" s="35">
        <v>275</v>
      </c>
      <c r="N25" s="41">
        <v>2</v>
      </c>
      <c r="O25" s="31">
        <f t="shared" si="0"/>
        <v>9</v>
      </c>
      <c r="P25" s="25">
        <f t="shared" si="1"/>
        <v>275</v>
      </c>
      <c r="Q25" s="26"/>
      <c r="R25" s="32">
        <f t="shared" si="2"/>
        <v>17</v>
      </c>
      <c r="S25" s="12">
        <v>22</v>
      </c>
      <c r="T25" s="11">
        <v>4</v>
      </c>
    </row>
    <row r="26" spans="1:20" x14ac:dyDescent="0.25">
      <c r="A26" s="11">
        <v>3</v>
      </c>
      <c r="B26" s="12">
        <v>23</v>
      </c>
      <c r="C26" s="46" t="s">
        <v>44</v>
      </c>
      <c r="D26" s="18"/>
      <c r="E26" s="52" t="s">
        <v>61</v>
      </c>
      <c r="F26" s="33">
        <v>3</v>
      </c>
      <c r="G26" s="26">
        <v>170</v>
      </c>
      <c r="H26" s="41">
        <v>6</v>
      </c>
      <c r="I26" s="34">
        <v>4</v>
      </c>
      <c r="J26" s="35">
        <v>250</v>
      </c>
      <c r="K26" s="41">
        <v>4</v>
      </c>
      <c r="L26" s="34">
        <v>1</v>
      </c>
      <c r="M26" s="35">
        <v>155</v>
      </c>
      <c r="N26" s="41">
        <v>7</v>
      </c>
      <c r="O26" s="31">
        <f t="shared" si="0"/>
        <v>8</v>
      </c>
      <c r="P26" s="25">
        <f t="shared" si="1"/>
        <v>250</v>
      </c>
      <c r="Q26" s="26"/>
      <c r="R26" s="32">
        <f t="shared" si="2"/>
        <v>17</v>
      </c>
      <c r="S26" s="12">
        <v>23</v>
      </c>
      <c r="T26" s="11">
        <v>3</v>
      </c>
    </row>
    <row r="27" spans="1:20" x14ac:dyDescent="0.25">
      <c r="A27" s="11">
        <v>2</v>
      </c>
      <c r="B27" s="12">
        <v>24</v>
      </c>
      <c r="C27" s="46" t="s">
        <v>51</v>
      </c>
      <c r="D27" s="18"/>
      <c r="E27" s="52" t="s">
        <v>61</v>
      </c>
      <c r="F27" s="33">
        <v>4</v>
      </c>
      <c r="G27" s="35">
        <v>341</v>
      </c>
      <c r="H27" s="41">
        <v>6</v>
      </c>
      <c r="I27" s="34">
        <v>6</v>
      </c>
      <c r="J27" s="35">
        <v>270</v>
      </c>
      <c r="K27" s="41">
        <v>5</v>
      </c>
      <c r="L27" s="34">
        <v>2</v>
      </c>
      <c r="M27" s="35">
        <v>245</v>
      </c>
      <c r="N27" s="41">
        <v>7</v>
      </c>
      <c r="O27" s="31">
        <f t="shared" si="0"/>
        <v>12</v>
      </c>
      <c r="P27" s="25">
        <f t="shared" si="1"/>
        <v>341</v>
      </c>
      <c r="Q27" s="26"/>
      <c r="R27" s="32">
        <f t="shared" si="2"/>
        <v>18</v>
      </c>
      <c r="S27" s="12">
        <v>24</v>
      </c>
      <c r="T27" s="11">
        <v>2</v>
      </c>
    </row>
    <row r="28" spans="1:20" x14ac:dyDescent="0.25">
      <c r="A28" s="11">
        <v>1</v>
      </c>
      <c r="B28" s="12">
        <v>25</v>
      </c>
      <c r="C28" s="50" t="s">
        <v>46</v>
      </c>
      <c r="D28" s="18"/>
      <c r="E28" s="52" t="s">
        <v>62</v>
      </c>
      <c r="F28" s="33">
        <v>3</v>
      </c>
      <c r="G28" s="35">
        <v>170</v>
      </c>
      <c r="H28" s="41">
        <v>7</v>
      </c>
      <c r="I28" s="34">
        <v>9</v>
      </c>
      <c r="J28" s="35">
        <v>215</v>
      </c>
      <c r="K28" s="41">
        <v>2</v>
      </c>
      <c r="L28" s="34">
        <v>0</v>
      </c>
      <c r="M28" s="35">
        <v>0</v>
      </c>
      <c r="N28" s="41">
        <v>9</v>
      </c>
      <c r="O28" s="31">
        <f t="shared" si="0"/>
        <v>12</v>
      </c>
      <c r="P28" s="25">
        <f t="shared" si="1"/>
        <v>215</v>
      </c>
      <c r="Q28" s="26"/>
      <c r="R28" s="32">
        <f t="shared" si="2"/>
        <v>18</v>
      </c>
      <c r="S28" s="12">
        <v>25</v>
      </c>
      <c r="T28" s="11">
        <v>1</v>
      </c>
    </row>
    <row r="29" spans="1:20" x14ac:dyDescent="0.25">
      <c r="A29" s="11">
        <v>0</v>
      </c>
      <c r="B29" s="12">
        <v>26</v>
      </c>
      <c r="C29" s="46" t="s">
        <v>35</v>
      </c>
      <c r="D29" s="18"/>
      <c r="E29" s="52" t="s">
        <v>62</v>
      </c>
      <c r="F29" s="33">
        <v>3</v>
      </c>
      <c r="G29" s="26">
        <v>240</v>
      </c>
      <c r="H29" s="41">
        <v>6</v>
      </c>
      <c r="I29" s="33">
        <v>1</v>
      </c>
      <c r="J29" s="26">
        <v>190</v>
      </c>
      <c r="K29" s="41">
        <v>7</v>
      </c>
      <c r="L29" s="34">
        <v>3</v>
      </c>
      <c r="M29" s="35">
        <v>342</v>
      </c>
      <c r="N29" s="41">
        <v>5</v>
      </c>
      <c r="O29" s="31">
        <f t="shared" si="0"/>
        <v>7</v>
      </c>
      <c r="P29" s="25">
        <f t="shared" si="1"/>
        <v>342</v>
      </c>
      <c r="Q29" s="26"/>
      <c r="R29" s="32">
        <f t="shared" si="2"/>
        <v>18</v>
      </c>
      <c r="S29" s="12">
        <v>26</v>
      </c>
      <c r="T29" s="11">
        <v>0</v>
      </c>
    </row>
    <row r="30" spans="1:20" x14ac:dyDescent="0.25">
      <c r="A30" s="11">
        <v>0</v>
      </c>
      <c r="B30" s="12">
        <v>27</v>
      </c>
      <c r="C30" s="47" t="s">
        <v>45</v>
      </c>
      <c r="D30" s="18"/>
      <c r="E30" s="52" t="s">
        <v>60</v>
      </c>
      <c r="F30" s="33">
        <v>5</v>
      </c>
      <c r="G30" s="35">
        <v>175</v>
      </c>
      <c r="H30" s="41">
        <v>5</v>
      </c>
      <c r="I30" s="34">
        <v>2</v>
      </c>
      <c r="J30" s="26">
        <v>181</v>
      </c>
      <c r="K30" s="41">
        <v>6</v>
      </c>
      <c r="L30" s="34">
        <v>1</v>
      </c>
      <c r="M30" s="35">
        <v>225</v>
      </c>
      <c r="N30" s="41">
        <v>8</v>
      </c>
      <c r="O30" s="31">
        <f t="shared" si="0"/>
        <v>8</v>
      </c>
      <c r="P30" s="25">
        <f t="shared" si="1"/>
        <v>225</v>
      </c>
      <c r="Q30" s="26"/>
      <c r="R30" s="32">
        <f t="shared" si="2"/>
        <v>19</v>
      </c>
      <c r="S30" s="12">
        <v>27</v>
      </c>
      <c r="T30" s="11">
        <v>0</v>
      </c>
    </row>
    <row r="31" spans="1:20" x14ac:dyDescent="0.25">
      <c r="A31" s="11">
        <v>0</v>
      </c>
      <c r="B31" s="12">
        <v>28</v>
      </c>
      <c r="C31" s="46" t="s">
        <v>36</v>
      </c>
      <c r="D31" s="18"/>
      <c r="E31" s="52" t="s">
        <v>62</v>
      </c>
      <c r="F31" s="33">
        <v>4</v>
      </c>
      <c r="G31" s="35">
        <v>300</v>
      </c>
      <c r="H31" s="41">
        <v>7</v>
      </c>
      <c r="I31" s="34">
        <v>1</v>
      </c>
      <c r="J31" s="35">
        <v>510</v>
      </c>
      <c r="K31" s="41">
        <v>8</v>
      </c>
      <c r="L31" s="34">
        <v>2</v>
      </c>
      <c r="M31" s="35">
        <v>350</v>
      </c>
      <c r="N31" s="41">
        <v>6</v>
      </c>
      <c r="O31" s="31">
        <f t="shared" si="0"/>
        <v>7</v>
      </c>
      <c r="P31" s="25">
        <f t="shared" si="1"/>
        <v>510</v>
      </c>
      <c r="Q31" s="26"/>
      <c r="R31" s="32">
        <f t="shared" si="2"/>
        <v>21</v>
      </c>
      <c r="S31" s="12">
        <v>28</v>
      </c>
      <c r="T31" s="11">
        <v>0</v>
      </c>
    </row>
    <row r="32" spans="1:20" x14ac:dyDescent="0.25">
      <c r="A32" s="11">
        <v>0</v>
      </c>
      <c r="B32" s="12">
        <v>29</v>
      </c>
      <c r="C32" s="50" t="s">
        <v>30</v>
      </c>
      <c r="D32" s="18"/>
      <c r="E32" s="52" t="s">
        <v>61</v>
      </c>
      <c r="F32" s="33">
        <v>3</v>
      </c>
      <c r="G32" s="35">
        <v>190</v>
      </c>
      <c r="H32" s="41">
        <v>8</v>
      </c>
      <c r="I32" s="34">
        <v>1</v>
      </c>
      <c r="J32" s="35">
        <v>162</v>
      </c>
      <c r="K32" s="41">
        <v>8</v>
      </c>
      <c r="L32" s="34">
        <v>3</v>
      </c>
      <c r="M32" s="35">
        <v>207</v>
      </c>
      <c r="N32" s="41">
        <v>6</v>
      </c>
      <c r="O32" s="31">
        <f t="shared" si="0"/>
        <v>7</v>
      </c>
      <c r="P32" s="25">
        <f t="shared" si="1"/>
        <v>207</v>
      </c>
      <c r="Q32" s="26"/>
      <c r="R32" s="32">
        <f t="shared" si="2"/>
        <v>22</v>
      </c>
      <c r="S32" s="12">
        <v>29</v>
      </c>
      <c r="T32" s="11">
        <v>0</v>
      </c>
    </row>
    <row r="33" spans="1:20" x14ac:dyDescent="0.25">
      <c r="A33" s="11">
        <v>0</v>
      </c>
      <c r="B33" s="12">
        <v>30</v>
      </c>
      <c r="C33" s="46" t="s">
        <v>48</v>
      </c>
      <c r="D33" s="18"/>
      <c r="E33" s="52" t="s">
        <v>62</v>
      </c>
      <c r="F33" s="33">
        <v>3</v>
      </c>
      <c r="G33" s="35">
        <v>243</v>
      </c>
      <c r="H33" s="41">
        <v>8</v>
      </c>
      <c r="I33" s="34">
        <v>4</v>
      </c>
      <c r="J33" s="35">
        <v>160</v>
      </c>
      <c r="K33" s="41">
        <v>7</v>
      </c>
      <c r="L33" s="34">
        <v>1</v>
      </c>
      <c r="M33" s="35">
        <v>181</v>
      </c>
      <c r="N33" s="41">
        <v>8</v>
      </c>
      <c r="O33" s="31">
        <f t="shared" si="0"/>
        <v>8</v>
      </c>
      <c r="P33" s="25">
        <f t="shared" si="1"/>
        <v>243</v>
      </c>
      <c r="Q33" s="26"/>
      <c r="R33" s="32">
        <f t="shared" si="2"/>
        <v>23</v>
      </c>
      <c r="S33" s="12">
        <v>30</v>
      </c>
      <c r="T33" s="11">
        <v>0</v>
      </c>
    </row>
    <row r="34" spans="1:20" x14ac:dyDescent="0.25">
      <c r="A34" s="11">
        <v>0</v>
      </c>
      <c r="B34" s="12">
        <v>31</v>
      </c>
      <c r="C34" s="50" t="s">
        <v>40</v>
      </c>
      <c r="D34" s="18"/>
      <c r="E34" s="52" t="s">
        <v>59</v>
      </c>
      <c r="F34" s="33">
        <v>8</v>
      </c>
      <c r="G34" s="35">
        <v>290</v>
      </c>
      <c r="H34" s="41">
        <v>6</v>
      </c>
      <c r="I34" s="34">
        <v>0</v>
      </c>
      <c r="J34" s="35">
        <v>0</v>
      </c>
      <c r="K34" s="41">
        <v>9</v>
      </c>
      <c r="L34" s="34">
        <v>0</v>
      </c>
      <c r="M34" s="35">
        <v>0</v>
      </c>
      <c r="N34" s="41">
        <v>9</v>
      </c>
      <c r="O34" s="31">
        <f t="shared" si="0"/>
        <v>8</v>
      </c>
      <c r="P34" s="25">
        <f t="shared" si="1"/>
        <v>290</v>
      </c>
      <c r="Q34" s="26"/>
      <c r="R34" s="32">
        <f t="shared" si="2"/>
        <v>24</v>
      </c>
      <c r="S34" s="12">
        <v>31</v>
      </c>
      <c r="T34" s="11">
        <v>0</v>
      </c>
    </row>
    <row r="35" spans="1:20" x14ac:dyDescent="0.25">
      <c r="A35" s="11">
        <v>0</v>
      </c>
      <c r="B35" s="12">
        <v>32</v>
      </c>
      <c r="C35" s="46" t="s">
        <v>43</v>
      </c>
      <c r="D35" s="18"/>
      <c r="E35" s="52" t="s">
        <v>61</v>
      </c>
      <c r="F35" s="33">
        <v>1</v>
      </c>
      <c r="G35" s="35">
        <v>163</v>
      </c>
      <c r="H35" s="41">
        <v>9</v>
      </c>
      <c r="I35" s="34">
        <v>2</v>
      </c>
      <c r="J35" s="26">
        <v>150</v>
      </c>
      <c r="K35" s="41">
        <v>7</v>
      </c>
      <c r="L35" s="34">
        <v>0</v>
      </c>
      <c r="M35" s="35">
        <v>0</v>
      </c>
      <c r="N35" s="41">
        <v>9</v>
      </c>
      <c r="O35" s="31">
        <f t="shared" si="0"/>
        <v>3</v>
      </c>
      <c r="P35" s="25">
        <f t="shared" si="1"/>
        <v>163</v>
      </c>
      <c r="Q35" s="26"/>
      <c r="R35" s="32">
        <f t="shared" si="2"/>
        <v>25</v>
      </c>
      <c r="S35" s="12">
        <v>32</v>
      </c>
      <c r="T35" s="11">
        <v>0</v>
      </c>
    </row>
    <row r="36" spans="1:20" x14ac:dyDescent="0.25">
      <c r="A36" s="11">
        <v>0</v>
      </c>
      <c r="B36" s="12">
        <v>33</v>
      </c>
      <c r="C36" s="46" t="s">
        <v>49</v>
      </c>
      <c r="D36" s="18"/>
      <c r="E36" s="52" t="s">
        <v>59</v>
      </c>
      <c r="F36" s="33">
        <v>1</v>
      </c>
      <c r="G36" s="35">
        <v>150</v>
      </c>
      <c r="H36" s="41">
        <v>9</v>
      </c>
      <c r="I36" s="34">
        <v>1</v>
      </c>
      <c r="J36" s="35">
        <v>202</v>
      </c>
      <c r="K36" s="41">
        <v>9</v>
      </c>
      <c r="L36" s="34">
        <v>0</v>
      </c>
      <c r="M36" s="35">
        <v>0</v>
      </c>
      <c r="N36" s="41">
        <v>9</v>
      </c>
      <c r="O36" s="31">
        <f t="shared" si="0"/>
        <v>2</v>
      </c>
      <c r="P36" s="25">
        <f t="shared" si="1"/>
        <v>202</v>
      </c>
      <c r="Q36" s="26"/>
      <c r="R36" s="32">
        <f t="shared" si="2"/>
        <v>27</v>
      </c>
      <c r="S36" s="12">
        <v>33</v>
      </c>
      <c r="T36" s="11">
        <v>0</v>
      </c>
    </row>
    <row r="37" spans="1:20" x14ac:dyDescent="0.25">
      <c r="A37" s="11">
        <v>0</v>
      </c>
      <c r="B37" s="12" t="s">
        <v>57</v>
      </c>
      <c r="C37" s="46" t="s">
        <v>52</v>
      </c>
      <c r="D37" s="18"/>
      <c r="E37" s="52" t="s">
        <v>61</v>
      </c>
      <c r="F37" s="33">
        <v>0</v>
      </c>
      <c r="G37" s="26">
        <v>0</v>
      </c>
      <c r="H37" s="41">
        <v>9</v>
      </c>
      <c r="I37" s="33">
        <v>0</v>
      </c>
      <c r="J37" s="26">
        <v>0</v>
      </c>
      <c r="K37" s="41">
        <v>9</v>
      </c>
      <c r="L37" s="34">
        <v>0</v>
      </c>
      <c r="M37" s="35">
        <v>0</v>
      </c>
      <c r="N37" s="41">
        <v>9</v>
      </c>
      <c r="O37" s="31">
        <f t="shared" si="0"/>
        <v>0</v>
      </c>
      <c r="P37" s="25">
        <f t="shared" si="1"/>
        <v>0</v>
      </c>
      <c r="Q37" s="26"/>
      <c r="R37" s="32">
        <f t="shared" si="2"/>
        <v>27</v>
      </c>
      <c r="S37" s="12" t="s">
        <v>57</v>
      </c>
      <c r="T37" s="11">
        <v>0</v>
      </c>
    </row>
    <row r="38" spans="1:20" x14ac:dyDescent="0.25">
      <c r="A38" s="11">
        <v>0</v>
      </c>
      <c r="B38" s="12" t="s">
        <v>57</v>
      </c>
      <c r="C38" s="46" t="s">
        <v>53</v>
      </c>
      <c r="D38" s="18"/>
      <c r="E38" s="52" t="s">
        <v>61</v>
      </c>
      <c r="F38" s="33">
        <v>0</v>
      </c>
      <c r="G38" s="35">
        <v>0</v>
      </c>
      <c r="H38" s="41">
        <v>9</v>
      </c>
      <c r="I38" s="34">
        <v>0</v>
      </c>
      <c r="J38" s="35">
        <v>0</v>
      </c>
      <c r="K38" s="41">
        <v>9</v>
      </c>
      <c r="L38" s="34">
        <v>0</v>
      </c>
      <c r="M38" s="35">
        <v>0</v>
      </c>
      <c r="N38" s="41">
        <v>9</v>
      </c>
      <c r="O38" s="31">
        <f t="shared" si="0"/>
        <v>0</v>
      </c>
      <c r="P38" s="25">
        <f t="shared" si="1"/>
        <v>0</v>
      </c>
      <c r="Q38" s="26"/>
      <c r="R38" s="32">
        <f t="shared" si="2"/>
        <v>27</v>
      </c>
      <c r="S38" s="12" t="s">
        <v>57</v>
      </c>
      <c r="T38" s="11">
        <v>0</v>
      </c>
    </row>
    <row r="39" spans="1:20" ht="14.25" customHeight="1" thickBot="1" x14ac:dyDescent="0.3">
      <c r="A39" s="11">
        <v>0</v>
      </c>
      <c r="B39" s="13" t="s">
        <v>57</v>
      </c>
      <c r="C39" s="46" t="s">
        <v>54</v>
      </c>
      <c r="D39" s="19"/>
      <c r="E39" s="53" t="s">
        <v>61</v>
      </c>
      <c r="F39" s="38">
        <v>0</v>
      </c>
      <c r="G39" s="37">
        <v>0</v>
      </c>
      <c r="H39" s="42">
        <v>9</v>
      </c>
      <c r="I39" s="36">
        <v>0</v>
      </c>
      <c r="J39" s="37">
        <v>0</v>
      </c>
      <c r="K39" s="42">
        <v>9</v>
      </c>
      <c r="L39" s="36">
        <v>0</v>
      </c>
      <c r="M39" s="37">
        <v>0</v>
      </c>
      <c r="N39" s="42">
        <v>9</v>
      </c>
      <c r="O39" s="31">
        <f t="shared" si="0"/>
        <v>0</v>
      </c>
      <c r="P39" s="25">
        <f t="shared" si="1"/>
        <v>0</v>
      </c>
      <c r="Q39" s="48"/>
      <c r="R39" s="32">
        <f t="shared" si="2"/>
        <v>27</v>
      </c>
      <c r="S39" s="13" t="s">
        <v>57</v>
      </c>
      <c r="T39" s="11">
        <v>0</v>
      </c>
    </row>
    <row r="40" spans="1:20" ht="28.5" customHeight="1" thickBot="1" x14ac:dyDescent="0.3">
      <c r="B40" s="14"/>
      <c r="C40" s="43" t="s">
        <v>56</v>
      </c>
      <c r="D40" s="27"/>
      <c r="E40" s="54"/>
      <c r="F40" s="58" t="s">
        <v>17</v>
      </c>
      <c r="G40" s="58"/>
      <c r="H40" s="58"/>
      <c r="I40" s="59" t="s">
        <v>16</v>
      </c>
      <c r="J40" s="59"/>
      <c r="K40" s="59"/>
      <c r="L40" s="4"/>
      <c r="M40" s="5" t="s">
        <v>15</v>
      </c>
      <c r="N40" s="5"/>
      <c r="O40" s="24">
        <f>SUM(O4:O39)</f>
        <v>574</v>
      </c>
      <c r="P40" s="28">
        <f>MAX(P4:P39)</f>
        <v>510</v>
      </c>
      <c r="R40" s="49" t="s">
        <v>55</v>
      </c>
    </row>
    <row r="41" spans="1:20" x14ac:dyDescent="0.25">
      <c r="B41" s="14"/>
      <c r="C41" s="3"/>
      <c r="D41" s="4"/>
      <c r="E41" s="54"/>
      <c r="F41" s="5"/>
      <c r="G41" s="5"/>
      <c r="H41" s="5"/>
      <c r="I41" s="4"/>
      <c r="J41" s="5"/>
      <c r="K41" s="5"/>
      <c r="L41" s="4"/>
      <c r="M41" s="5"/>
      <c r="N41" s="5"/>
      <c r="O41" s="1" t="s">
        <v>3</v>
      </c>
      <c r="P41" s="1" t="s">
        <v>14</v>
      </c>
    </row>
    <row r="42" spans="1:20" x14ac:dyDescent="0.25">
      <c r="B42" s="14"/>
      <c r="C42" s="3"/>
      <c r="D42" s="4"/>
      <c r="E42" s="54"/>
      <c r="F42" s="5"/>
      <c r="G42" s="5"/>
      <c r="H42" s="5"/>
      <c r="I42" s="5"/>
      <c r="J42" s="5"/>
      <c r="K42" s="5"/>
      <c r="L42" s="5"/>
      <c r="M42" s="5"/>
      <c r="N42" s="5"/>
    </row>
    <row r="43" spans="1:20" x14ac:dyDescent="0.25">
      <c r="B43" s="14"/>
      <c r="C43" s="3"/>
      <c r="D43" s="4"/>
      <c r="E43" s="54"/>
      <c r="F43" s="4"/>
      <c r="G43" s="5"/>
      <c r="H43" s="5"/>
      <c r="I43" s="5"/>
      <c r="J43" s="5"/>
      <c r="K43" s="5"/>
      <c r="L43" s="4"/>
      <c r="M43" s="5"/>
      <c r="N43" s="5"/>
    </row>
    <row r="44" spans="1:20" x14ac:dyDescent="0.25">
      <c r="B44" s="14"/>
      <c r="C44" s="3"/>
      <c r="D44" s="4"/>
      <c r="E44" s="54"/>
      <c r="F44" s="4"/>
      <c r="G44" s="5"/>
      <c r="H44" s="5"/>
      <c r="I44" s="4"/>
      <c r="J44" s="5"/>
      <c r="K44" s="5"/>
      <c r="L44" s="4"/>
      <c r="M44" s="5"/>
      <c r="N44" s="5"/>
    </row>
    <row r="45" spans="1:20" x14ac:dyDescent="0.25">
      <c r="B45" s="14"/>
      <c r="C45" s="3"/>
      <c r="D45" s="4"/>
      <c r="E45" s="54"/>
      <c r="F45" s="4"/>
      <c r="G45" s="5"/>
      <c r="H45" s="4"/>
      <c r="I45" s="5"/>
      <c r="J45" s="5"/>
      <c r="K45" s="5"/>
      <c r="L45" s="5"/>
      <c r="M45" s="5"/>
      <c r="N45" s="5"/>
    </row>
    <row r="46" spans="1:20" x14ac:dyDescent="0.25">
      <c r="B46" s="14"/>
      <c r="C46" s="3"/>
      <c r="D46" s="4"/>
      <c r="E46" s="54"/>
      <c r="F46" s="5"/>
      <c r="G46" s="5"/>
      <c r="H46" s="5"/>
      <c r="I46" s="5"/>
      <c r="J46" s="5"/>
      <c r="K46" s="5"/>
      <c r="L46" s="5"/>
      <c r="M46" s="5"/>
      <c r="N46" s="5"/>
    </row>
    <row r="47" spans="1:20" x14ac:dyDescent="0.25">
      <c r="B47" s="14"/>
      <c r="C47" s="3"/>
      <c r="D47" s="4"/>
      <c r="E47" s="54"/>
      <c r="F47" s="4"/>
      <c r="G47" s="5"/>
      <c r="H47" s="4"/>
      <c r="I47" s="4"/>
      <c r="J47" s="5"/>
      <c r="K47" s="5"/>
      <c r="L47" s="4"/>
      <c r="M47" s="5"/>
      <c r="N47" s="5"/>
    </row>
    <row r="48" spans="1:20" x14ac:dyDescent="0.25">
      <c r="B48" s="14"/>
      <c r="C48" s="3"/>
      <c r="D48" s="4"/>
      <c r="E48" s="54"/>
      <c r="F48" s="4"/>
      <c r="G48" s="5"/>
      <c r="H48" s="4"/>
      <c r="I48" s="4"/>
      <c r="J48" s="5"/>
      <c r="K48" s="5"/>
      <c r="L48" s="4"/>
      <c r="M48" s="5"/>
      <c r="N48" s="5"/>
    </row>
    <row r="49" spans="2:14" x14ac:dyDescent="0.25">
      <c r="B49" s="14"/>
      <c r="C49" s="3"/>
      <c r="D49" s="4"/>
      <c r="E49" s="54"/>
      <c r="F49" s="4"/>
      <c r="G49" s="5"/>
      <c r="H49" s="5"/>
      <c r="I49" s="5"/>
      <c r="J49" s="5"/>
      <c r="K49" s="5"/>
      <c r="L49" s="4"/>
      <c r="M49" s="5"/>
      <c r="N49" s="5"/>
    </row>
    <row r="50" spans="2:14" x14ac:dyDescent="0.25">
      <c r="B50" s="14"/>
      <c r="C50" s="3"/>
      <c r="D50" s="4"/>
      <c r="E50" s="54"/>
      <c r="F50" s="4"/>
      <c r="G50" s="5"/>
      <c r="H50" s="5"/>
      <c r="I50" s="4"/>
      <c r="J50" s="5"/>
      <c r="K50" s="5"/>
      <c r="L50" s="4"/>
      <c r="M50" s="5"/>
      <c r="N50" s="5"/>
    </row>
    <row r="51" spans="2:14" x14ac:dyDescent="0.25">
      <c r="B51" s="14"/>
      <c r="C51" s="3"/>
      <c r="D51" s="4"/>
      <c r="E51" s="54"/>
      <c r="F51" s="4"/>
      <c r="G51" s="5"/>
      <c r="H51" s="5"/>
      <c r="I51" s="4"/>
      <c r="J51" s="5"/>
      <c r="K51" s="5"/>
      <c r="L51" s="4"/>
      <c r="M51" s="5"/>
      <c r="N51" s="5"/>
    </row>
    <row r="52" spans="2:14" x14ac:dyDescent="0.25">
      <c r="B52" s="14"/>
      <c r="C52" s="6"/>
      <c r="D52" s="4"/>
      <c r="E52" s="54"/>
      <c r="F52" s="4"/>
      <c r="G52" s="5"/>
      <c r="H52" s="5"/>
      <c r="I52" s="4"/>
      <c r="J52" s="5"/>
      <c r="K52" s="5"/>
      <c r="L52" s="4"/>
      <c r="M52" s="5"/>
      <c r="N52" s="5"/>
    </row>
    <row r="53" spans="2:14" x14ac:dyDescent="0.25">
      <c r="B53" s="14"/>
      <c r="C53" s="3"/>
      <c r="D53" s="4"/>
      <c r="E53" s="54"/>
      <c r="F53" s="4"/>
      <c r="G53" s="5"/>
      <c r="H53" s="4"/>
      <c r="I53" s="4"/>
      <c r="J53" s="5"/>
      <c r="K53" s="5"/>
      <c r="L53" s="5"/>
      <c r="M53" s="5"/>
      <c r="N53" s="5"/>
    </row>
    <row r="54" spans="2:14" x14ac:dyDescent="0.25">
      <c r="B54" s="14"/>
      <c r="C54" s="3"/>
      <c r="D54" s="4"/>
      <c r="E54" s="54"/>
      <c r="F54" s="5"/>
      <c r="G54" s="5"/>
      <c r="H54" s="5"/>
      <c r="I54" s="4"/>
      <c r="J54" s="5"/>
      <c r="K54" s="5"/>
      <c r="L54" s="5"/>
      <c r="M54" s="5"/>
      <c r="N54" s="5"/>
    </row>
    <row r="55" spans="2:14" x14ac:dyDescent="0.25">
      <c r="B55" s="14"/>
      <c r="C55" s="6"/>
      <c r="D55" s="4"/>
      <c r="E55" s="54"/>
      <c r="F55" s="5"/>
      <c r="G55" s="5"/>
      <c r="H55" s="5"/>
      <c r="I55" s="5"/>
      <c r="J55" s="5"/>
      <c r="K55" s="5"/>
      <c r="L55" s="5"/>
      <c r="M55" s="5"/>
      <c r="N55" s="5"/>
    </row>
    <row r="56" spans="2:14" x14ac:dyDescent="0.25">
      <c r="B56" s="14"/>
      <c r="C56" s="3"/>
      <c r="D56" s="4"/>
      <c r="E56" s="54"/>
      <c r="F56" s="5"/>
      <c r="G56" s="5"/>
      <c r="H56" s="5"/>
      <c r="I56" s="4"/>
      <c r="J56" s="5"/>
      <c r="K56" s="5"/>
      <c r="L56" s="5"/>
      <c r="M56" s="5"/>
      <c r="N56" s="5"/>
    </row>
    <row r="57" spans="2:14" x14ac:dyDescent="0.25">
      <c r="B57" s="14"/>
      <c r="C57" s="3"/>
      <c r="D57" s="4"/>
      <c r="E57" s="54"/>
      <c r="F57" s="5"/>
      <c r="G57" s="5"/>
      <c r="H57" s="5"/>
      <c r="I57" s="4"/>
      <c r="J57" s="5"/>
      <c r="K57" s="5"/>
      <c r="L57" s="5"/>
      <c r="M57" s="5"/>
      <c r="N57" s="5"/>
    </row>
    <row r="58" spans="2:14" x14ac:dyDescent="0.25">
      <c r="B58" s="14"/>
      <c r="C58" s="3"/>
      <c r="D58" s="4"/>
      <c r="E58" s="54"/>
      <c r="F58" s="4"/>
      <c r="G58" s="5"/>
      <c r="H58" s="5"/>
      <c r="I58" s="4"/>
      <c r="J58" s="5"/>
      <c r="K58" s="5"/>
      <c r="L58" s="4"/>
      <c r="M58" s="5"/>
      <c r="N58" s="5"/>
    </row>
    <row r="59" spans="2:14" x14ac:dyDescent="0.25">
      <c r="B59" s="14"/>
      <c r="C59" s="3"/>
      <c r="D59" s="4"/>
      <c r="E59" s="54"/>
      <c r="F59" s="5"/>
      <c r="G59" s="5"/>
      <c r="H59" s="5"/>
      <c r="I59" s="5"/>
      <c r="J59" s="5"/>
      <c r="K59" s="5"/>
      <c r="L59" s="4"/>
      <c r="M59" s="5"/>
      <c r="N59" s="5"/>
    </row>
    <row r="60" spans="2:14" x14ac:dyDescent="0.25">
      <c r="B60" s="14"/>
      <c r="C60" s="6"/>
      <c r="D60" s="4"/>
      <c r="E60" s="54"/>
      <c r="F60" s="4"/>
      <c r="G60" s="5"/>
      <c r="H60" s="5"/>
      <c r="I60" s="4"/>
      <c r="J60" s="5"/>
      <c r="K60" s="5"/>
      <c r="L60" s="4"/>
      <c r="M60" s="5"/>
      <c r="N60" s="5"/>
    </row>
    <row r="61" spans="2:14" x14ac:dyDescent="0.25">
      <c r="B61" s="14"/>
      <c r="C61" s="6"/>
      <c r="D61" s="4"/>
      <c r="E61" s="54"/>
      <c r="F61" s="5"/>
      <c r="G61" s="5"/>
      <c r="H61" s="5"/>
      <c r="I61" s="5"/>
      <c r="J61" s="5"/>
      <c r="K61" s="5"/>
      <c r="L61" s="5"/>
      <c r="M61" s="5"/>
      <c r="N61" s="5"/>
    </row>
    <row r="62" spans="2:14" x14ac:dyDescent="0.25">
      <c r="B62" s="14"/>
      <c r="C62" s="3"/>
      <c r="D62" s="4"/>
      <c r="E62" s="54"/>
      <c r="F62" s="5"/>
      <c r="G62" s="5"/>
      <c r="H62" s="5"/>
      <c r="I62" s="5"/>
      <c r="J62" s="5"/>
      <c r="K62" s="5"/>
      <c r="L62" s="5"/>
      <c r="M62" s="5"/>
      <c r="N62" s="5"/>
    </row>
    <row r="63" spans="2:14" x14ac:dyDescent="0.25">
      <c r="B63" s="14"/>
      <c r="C63" s="6"/>
      <c r="D63" s="4"/>
      <c r="E63" s="54"/>
      <c r="F63" s="5"/>
      <c r="G63" s="5"/>
      <c r="H63" s="5"/>
      <c r="I63" s="5"/>
      <c r="J63" s="5"/>
      <c r="K63" s="5"/>
      <c r="L63" s="4"/>
      <c r="M63" s="5"/>
      <c r="N63" s="5"/>
    </row>
    <row r="64" spans="2:14" x14ac:dyDescent="0.25">
      <c r="B64" s="14"/>
      <c r="C64" s="6"/>
      <c r="D64" s="4"/>
      <c r="E64" s="54"/>
      <c r="F64" s="4"/>
      <c r="G64" s="5"/>
      <c r="H64" s="4"/>
      <c r="I64" s="5"/>
      <c r="J64" s="5"/>
      <c r="K64" s="5"/>
      <c r="L64" s="4"/>
      <c r="M64" s="5"/>
      <c r="N64" s="5"/>
    </row>
    <row r="65" spans="2:14" x14ac:dyDescent="0.25">
      <c r="B65" s="14"/>
      <c r="C65" s="4"/>
      <c r="D65" s="4"/>
      <c r="E65" s="54"/>
      <c r="F65" s="4"/>
      <c r="G65" s="5"/>
      <c r="H65" s="4"/>
      <c r="I65" s="4"/>
      <c r="J65" s="5"/>
      <c r="K65" s="4"/>
      <c r="L65" s="4"/>
      <c r="M65" s="5"/>
      <c r="N65" s="4"/>
    </row>
    <row r="66" spans="2:14" x14ac:dyDescent="0.25">
      <c r="B66" s="14"/>
      <c r="C66" s="4"/>
      <c r="D66" s="4"/>
      <c r="E66" s="54"/>
      <c r="F66" s="4"/>
      <c r="G66" s="5"/>
      <c r="H66" s="4"/>
      <c r="I66" s="4"/>
      <c r="J66" s="5"/>
      <c r="K66" s="4"/>
      <c r="L66" s="4"/>
      <c r="M66" s="5"/>
      <c r="N66" s="4"/>
    </row>
    <row r="67" spans="2:14" x14ac:dyDescent="0.25">
      <c r="B67" s="14"/>
      <c r="C67" s="4"/>
      <c r="D67" s="4"/>
      <c r="E67" s="54"/>
      <c r="F67" s="4"/>
      <c r="G67" s="5"/>
      <c r="H67" s="4"/>
      <c r="I67" s="4"/>
      <c r="J67" s="5"/>
      <c r="K67" s="4"/>
      <c r="L67" s="4"/>
      <c r="M67" s="5"/>
      <c r="N67" s="4"/>
    </row>
    <row r="68" spans="2:14" x14ac:dyDescent="0.25">
      <c r="B68" s="15"/>
    </row>
    <row r="69" spans="2:14" x14ac:dyDescent="0.25">
      <c r="B69" s="15"/>
    </row>
    <row r="70" spans="2:14" x14ac:dyDescent="0.25">
      <c r="B70" s="15"/>
    </row>
    <row r="71" spans="2:14" x14ac:dyDescent="0.25">
      <c r="B71" s="15"/>
    </row>
    <row r="72" spans="2:14" x14ac:dyDescent="0.25">
      <c r="B72" s="15"/>
    </row>
    <row r="73" spans="2:14" x14ac:dyDescent="0.25">
      <c r="B73" s="15"/>
    </row>
    <row r="74" spans="2:14" x14ac:dyDescent="0.25">
      <c r="B74" s="15"/>
    </row>
    <row r="75" spans="2:14" x14ac:dyDescent="0.25">
      <c r="B75" s="15"/>
    </row>
    <row r="76" spans="2:14" x14ac:dyDescent="0.25">
      <c r="B76" s="15"/>
    </row>
    <row r="77" spans="2:14" x14ac:dyDescent="0.25">
      <c r="B77" s="15"/>
    </row>
    <row r="78" spans="2:14" x14ac:dyDescent="0.25">
      <c r="B78" s="15"/>
    </row>
    <row r="79" spans="2:14" x14ac:dyDescent="0.25">
      <c r="B79" s="15"/>
    </row>
    <row r="80" spans="2:14" x14ac:dyDescent="0.25">
      <c r="B80" s="15"/>
    </row>
    <row r="81" spans="2:2" x14ac:dyDescent="0.25">
      <c r="B81" s="15"/>
    </row>
    <row r="82" spans="2:2" x14ac:dyDescent="0.25">
      <c r="B82" s="15"/>
    </row>
    <row r="83" spans="2:2" x14ac:dyDescent="0.25">
      <c r="B83" s="15"/>
    </row>
    <row r="84" spans="2:2" x14ac:dyDescent="0.25">
      <c r="B84" s="15"/>
    </row>
    <row r="85" spans="2:2" x14ac:dyDescent="0.25">
      <c r="B85" s="15"/>
    </row>
    <row r="86" spans="2:2" x14ac:dyDescent="0.25">
      <c r="B86" s="15"/>
    </row>
    <row r="87" spans="2:2" x14ac:dyDescent="0.25">
      <c r="B87" s="15"/>
    </row>
    <row r="88" spans="2:2" x14ac:dyDescent="0.25">
      <c r="B88" s="15"/>
    </row>
    <row r="89" spans="2:2" x14ac:dyDescent="0.25">
      <c r="B89" s="15"/>
    </row>
    <row r="90" spans="2:2" x14ac:dyDescent="0.25">
      <c r="B90" s="15"/>
    </row>
    <row r="91" spans="2:2" x14ac:dyDescent="0.25">
      <c r="B91" s="15"/>
    </row>
    <row r="92" spans="2:2" x14ac:dyDescent="0.25">
      <c r="B92" s="15"/>
    </row>
    <row r="93" spans="2:2" x14ac:dyDescent="0.25">
      <c r="B93" s="15"/>
    </row>
    <row r="94" spans="2:2" x14ac:dyDescent="0.25">
      <c r="B94" s="15"/>
    </row>
    <row r="95" spans="2:2" x14ac:dyDescent="0.25">
      <c r="B95" s="15"/>
    </row>
    <row r="96" spans="2:2" x14ac:dyDescent="0.25">
      <c r="B96" s="15"/>
    </row>
    <row r="97" spans="2:2" x14ac:dyDescent="0.25">
      <c r="B97" s="15"/>
    </row>
    <row r="98" spans="2:2" x14ac:dyDescent="0.25">
      <c r="B98" s="15"/>
    </row>
    <row r="99" spans="2:2" x14ac:dyDescent="0.25">
      <c r="B99" s="15"/>
    </row>
    <row r="100" spans="2:2" x14ac:dyDescent="0.25">
      <c r="B100" s="15"/>
    </row>
    <row r="101" spans="2:2" x14ac:dyDescent="0.25">
      <c r="B101" s="15"/>
    </row>
    <row r="102" spans="2:2" x14ac:dyDescent="0.25">
      <c r="B102" s="15"/>
    </row>
    <row r="103" spans="2:2" x14ac:dyDescent="0.25">
      <c r="B103" s="15"/>
    </row>
    <row r="104" spans="2:2" x14ac:dyDescent="0.25">
      <c r="B104" s="15"/>
    </row>
    <row r="105" spans="2:2" x14ac:dyDescent="0.25">
      <c r="B105" s="15"/>
    </row>
    <row r="106" spans="2:2" x14ac:dyDescent="0.25">
      <c r="B106" s="15"/>
    </row>
    <row r="107" spans="2:2" x14ac:dyDescent="0.25">
      <c r="B107" s="15"/>
    </row>
    <row r="108" spans="2:2" x14ac:dyDescent="0.25">
      <c r="B108" s="15"/>
    </row>
    <row r="109" spans="2:2" x14ac:dyDescent="0.25">
      <c r="B109" s="15"/>
    </row>
  </sheetData>
  <sheetProtection selectLockedCells="1" selectUnlockedCells="1"/>
  <sortState xmlns:xlrd2="http://schemas.microsoft.com/office/spreadsheetml/2017/richdata2" ref="C4:R39">
    <sortCondition ref="R4:R39"/>
    <sortCondition descending="1" ref="O4:O39"/>
    <sortCondition descending="1" ref="P4:P39"/>
  </sortState>
  <mergeCells count="11">
    <mergeCell ref="S2:S3"/>
    <mergeCell ref="T2:T3"/>
    <mergeCell ref="L2:N2"/>
    <mergeCell ref="O2:R2"/>
    <mergeCell ref="A1:T1"/>
    <mergeCell ref="F40:H40"/>
    <mergeCell ref="I40:K40"/>
    <mergeCell ref="F2:H2"/>
    <mergeCell ref="I2:K2"/>
    <mergeCell ref="A2:A3"/>
    <mergeCell ref="B2:B3"/>
  </mergeCells>
  <pageMargins left="0.15763888888888888" right="0.15763888888888888" top="0.2361111111111111" bottom="0.2361111111111111" header="0.51180555555555551" footer="0.51180555555555551"/>
  <pageSetup paperSize="9" scale="8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vysledek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</dc:creator>
  <cp:lastModifiedBy>Jiří Pech</cp:lastModifiedBy>
  <cp:lastPrinted>2023-09-11T19:43:42Z</cp:lastPrinted>
  <dcterms:created xsi:type="dcterms:W3CDTF">2016-10-16T16:28:14Z</dcterms:created>
  <dcterms:modified xsi:type="dcterms:W3CDTF">2023-09-11T19:57:48Z</dcterms:modified>
</cp:coreProperties>
</file>